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065" activeTab="0"/>
  </bookViews>
  <sheets>
    <sheet name="Scores" sheetId="1" r:id="rId1"/>
    <sheet name="Export Sheet" sheetId="2" r:id="rId2"/>
  </sheets>
  <definedNames>
    <definedName name="_xlnm.Print_Area" localSheetId="1">'Export Sheet'!$A$1:$D$8</definedName>
    <definedName name="_xlnm.Print_Area" localSheetId="0">'Scores'!$A$1:$I$37</definedName>
  </definedNames>
  <calcPr fullCalcOnLoad="1"/>
</workbook>
</file>

<file path=xl/sharedStrings.xml><?xml version="1.0" encoding="utf-8"?>
<sst xmlns="http://schemas.openxmlformats.org/spreadsheetml/2006/main" count="77" uniqueCount="35">
  <si>
    <t>Event Date (mm/dd/yy):</t>
  </si>
  <si>
    <t>Sponsor:</t>
  </si>
  <si>
    <t>Name of Event/Practice:</t>
  </si>
  <si>
    <t>Marshal In Charge:</t>
  </si>
  <si>
    <t>SCA Name First Line                                  Mundane Name Second Line</t>
  </si>
  <si>
    <t>Kingdom</t>
  </si>
  <si>
    <t>Division &amp; Bow Type</t>
  </si>
  <si>
    <t>Total</t>
  </si>
  <si>
    <t>Group=&gt;</t>
  </si>
  <si>
    <t>score sheets to: Captain General of Archers e-mail archery@drachenwald.sca.org</t>
  </si>
  <si>
    <t>The Drachenwald Round</t>
  </si>
  <si>
    <t>Clout</t>
  </si>
  <si>
    <t>Shooting at the mark</t>
  </si>
  <si>
    <t>Authenticity</t>
  </si>
  <si>
    <t>20 YD</t>
  </si>
  <si>
    <t>40 YD</t>
  </si>
  <si>
    <t>30 YD</t>
  </si>
  <si>
    <t>Drachenwald Round Divisions : Open (O), Period (P), Recurve (RC), Longbow (LB), Crossbow (XB).</t>
  </si>
  <si>
    <t>Period LB</t>
  </si>
  <si>
    <t>Period RC</t>
  </si>
  <si>
    <t>Period XB</t>
  </si>
  <si>
    <t>Open LB</t>
  </si>
  <si>
    <t>Open RC</t>
  </si>
  <si>
    <t>Open XB</t>
  </si>
  <si>
    <t>SCA Name</t>
  </si>
  <si>
    <t>Division</t>
  </si>
  <si>
    <t>Score</t>
  </si>
  <si>
    <t>DCoA Rank</t>
  </si>
  <si>
    <t>Period Rank</t>
  </si>
  <si>
    <t>Open Rank</t>
  </si>
  <si>
    <t>A</t>
  </si>
  <si>
    <t>Y</t>
  </si>
  <si>
    <t>M</t>
  </si>
  <si>
    <t>Period Bow</t>
  </si>
  <si>
    <t>Open Bow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</si>
</sst>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22"/>
      <name val="Arial"/>
      <family val="2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top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0" borderId="12" xfId="0" applyFill="1" applyBorder="1" applyAlignment="1">
      <alignment wrapText="1"/>
    </xf>
    <xf numFmtId="0" fontId="0" fillId="3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5" borderId="12" xfId="0" applyFill="1" applyBorder="1" applyAlignment="1">
      <alignment/>
    </xf>
    <xf numFmtId="164" fontId="0" fillId="0" borderId="13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6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0" fillId="0" borderId="17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 shrinkToFit="1"/>
    </xf>
    <xf numFmtId="0" fontId="6" fillId="2" borderId="20" xfId="0" applyFont="1" applyFill="1" applyBorder="1" applyAlignment="1">
      <alignment horizontal="center" vertical="top" wrapText="1" shrinkToFit="1"/>
    </xf>
    <xf numFmtId="0" fontId="6" fillId="2" borderId="9" xfId="0" applyFont="1" applyFill="1" applyBorder="1" applyAlignment="1" applyProtection="1">
      <alignment horizontal="center" vertical="top" wrapText="1"/>
      <protection/>
    </xf>
    <xf numFmtId="0" fontId="6" fillId="2" borderId="26" xfId="0" applyFont="1" applyFill="1" applyBorder="1" applyAlignment="1" applyProtection="1">
      <alignment horizontal="center" vertical="top" wrapText="1"/>
      <protection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top"/>
    </xf>
    <xf numFmtId="0" fontId="0" fillId="0" borderId="24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8" sqref="A8"/>
    </sheetView>
  </sheetViews>
  <sheetFormatPr defaultColWidth="9.140625" defaultRowHeight="12.75"/>
  <cols>
    <col min="1" max="1" width="32.140625" style="0" customWidth="1"/>
    <col min="2" max="2" width="8.00390625" style="12" bestFit="1" customWidth="1"/>
    <col min="3" max="3" width="8.7109375" style="0" bestFit="1" customWidth="1"/>
    <col min="4" max="7" width="10.421875" style="0" customWidth="1"/>
    <col min="8" max="8" width="10.421875" style="0" bestFit="1" customWidth="1"/>
    <col min="9" max="9" width="7.7109375" style="0" customWidth="1"/>
  </cols>
  <sheetData>
    <row r="1" spans="1:9" ht="27.75">
      <c r="A1" s="63" t="s">
        <v>10</v>
      </c>
      <c r="B1" s="63"/>
      <c r="C1" s="63"/>
      <c r="D1" s="63"/>
      <c r="E1" s="63"/>
      <c r="F1" s="63"/>
      <c r="G1" s="63"/>
      <c r="H1" s="63"/>
      <c r="I1" s="63"/>
    </row>
    <row r="2" spans="1:9" ht="15" customHeight="1">
      <c r="A2" s="6" t="s">
        <v>0</v>
      </c>
      <c r="B2" s="33"/>
      <c r="C2" s="34"/>
      <c r="D2" s="35" t="s">
        <v>3</v>
      </c>
      <c r="E2" s="36"/>
      <c r="F2" s="37"/>
      <c r="G2" s="37"/>
      <c r="H2" s="37"/>
      <c r="I2" s="37"/>
    </row>
    <row r="3" spans="1:9" ht="6" customHeight="1">
      <c r="A3" s="6"/>
      <c r="B3" s="11"/>
      <c r="C3" s="7"/>
      <c r="D3" s="1"/>
      <c r="E3" s="5"/>
      <c r="F3" s="5"/>
      <c r="G3" s="5"/>
      <c r="H3" s="2"/>
      <c r="I3" s="3"/>
    </row>
    <row r="4" spans="1:9" ht="12.75">
      <c r="A4" s="6" t="s">
        <v>2</v>
      </c>
      <c r="B4" s="39"/>
      <c r="C4" s="39"/>
      <c r="D4" s="39"/>
      <c r="E4" s="13" t="s">
        <v>1</v>
      </c>
      <c r="F4" s="38"/>
      <c r="G4" s="38"/>
      <c r="H4" s="38"/>
      <c r="I4" s="38"/>
    </row>
    <row r="5" spans="1:9" ht="6" customHeight="1" thickBot="1">
      <c r="A5" s="3"/>
      <c r="B5" s="10"/>
      <c r="C5" s="8"/>
      <c r="D5" s="9"/>
      <c r="E5" s="3"/>
      <c r="F5" s="3"/>
      <c r="G5" s="3"/>
      <c r="H5" s="3"/>
      <c r="I5" s="3"/>
    </row>
    <row r="6" spans="1:9" s="4" customFormat="1" ht="11.25">
      <c r="A6" s="46" t="s">
        <v>4</v>
      </c>
      <c r="B6" s="44" t="s">
        <v>5</v>
      </c>
      <c r="C6" s="55" t="s">
        <v>6</v>
      </c>
      <c r="D6" s="53" t="s">
        <v>11</v>
      </c>
      <c r="E6" s="46" t="s">
        <v>12</v>
      </c>
      <c r="F6" s="52"/>
      <c r="G6" s="48"/>
      <c r="H6" s="48" t="s">
        <v>13</v>
      </c>
      <c r="I6" s="50" t="s">
        <v>7</v>
      </c>
    </row>
    <row r="7" spans="1:9" s="4" customFormat="1" ht="13.5" customHeight="1" thickBot="1">
      <c r="A7" s="47"/>
      <c r="B7" s="45"/>
      <c r="C7" s="56"/>
      <c r="D7" s="54"/>
      <c r="E7" s="17" t="s">
        <v>15</v>
      </c>
      <c r="F7" s="18" t="s">
        <v>16</v>
      </c>
      <c r="G7" s="19" t="s">
        <v>14</v>
      </c>
      <c r="H7" s="49"/>
      <c r="I7" s="51"/>
    </row>
    <row r="8" spans="1:9" ht="13.5" thickBot="1">
      <c r="A8" s="20"/>
      <c r="B8" s="21"/>
      <c r="C8" s="22"/>
      <c r="D8" s="59"/>
      <c r="E8" s="61"/>
      <c r="F8" s="40"/>
      <c r="G8" s="42"/>
      <c r="H8" s="59"/>
      <c r="I8" s="57">
        <f>IF(D8+E8+F8+G8+H8=0,"",D8+E8+F8+G8+H8)</f>
      </c>
    </row>
    <row r="9" spans="1:9" ht="13.5" thickBot="1">
      <c r="A9" s="15"/>
      <c r="B9" s="16" t="s">
        <v>8</v>
      </c>
      <c r="C9" s="23"/>
      <c r="D9" s="60"/>
      <c r="E9" s="62"/>
      <c r="F9" s="41"/>
      <c r="G9" s="43"/>
      <c r="H9" s="60"/>
      <c r="I9" s="58"/>
    </row>
    <row r="10" spans="1:9" ht="13.5" thickBot="1">
      <c r="A10" s="20"/>
      <c r="B10" s="24"/>
      <c r="C10" s="22"/>
      <c r="D10" s="59"/>
      <c r="E10" s="61"/>
      <c r="F10" s="40"/>
      <c r="G10" s="42"/>
      <c r="H10" s="59"/>
      <c r="I10" s="57">
        <f>IF(D10+E10+F10+G10+H10=0,"",D10+E10+F10+G10+H10)</f>
      </c>
    </row>
    <row r="11" spans="1:9" ht="13.5" thickBot="1">
      <c r="A11" s="15"/>
      <c r="B11" s="16" t="s">
        <v>8</v>
      </c>
      <c r="C11" s="23"/>
      <c r="D11" s="60"/>
      <c r="E11" s="62"/>
      <c r="F11" s="41"/>
      <c r="G11" s="43"/>
      <c r="H11" s="60"/>
      <c r="I11" s="58"/>
    </row>
    <row r="12" spans="1:9" ht="13.5" thickBot="1">
      <c r="A12" s="20"/>
      <c r="B12" s="24"/>
      <c r="C12" s="22"/>
      <c r="D12" s="59"/>
      <c r="E12" s="61"/>
      <c r="F12" s="40"/>
      <c r="G12" s="42"/>
      <c r="H12" s="59"/>
      <c r="I12" s="57">
        <f>IF(D12+E12+F12+G12+H12=0,"",D12+E12+F12+G12+H12)</f>
      </c>
    </row>
    <row r="13" spans="1:9" ht="13.5" thickBot="1">
      <c r="A13" s="15"/>
      <c r="B13" s="16" t="s">
        <v>8</v>
      </c>
      <c r="C13" s="23"/>
      <c r="D13" s="60"/>
      <c r="E13" s="62"/>
      <c r="F13" s="41"/>
      <c r="G13" s="43"/>
      <c r="H13" s="60"/>
      <c r="I13" s="58"/>
    </row>
    <row r="14" spans="1:9" ht="13.5" thickBot="1">
      <c r="A14" s="20"/>
      <c r="B14" s="24"/>
      <c r="C14" s="22"/>
      <c r="D14" s="59"/>
      <c r="E14" s="61"/>
      <c r="F14" s="40"/>
      <c r="G14" s="42"/>
      <c r="H14" s="59"/>
      <c r="I14" s="57">
        <f>IF(D14+E14+F14+G14+H14=0,"",D14+E14+F14+G14+H14)</f>
      </c>
    </row>
    <row r="15" spans="1:9" ht="13.5" thickBot="1">
      <c r="A15" s="15"/>
      <c r="B15" s="16" t="s">
        <v>8</v>
      </c>
      <c r="C15" s="23"/>
      <c r="D15" s="60"/>
      <c r="E15" s="62"/>
      <c r="F15" s="41"/>
      <c r="G15" s="43"/>
      <c r="H15" s="60"/>
      <c r="I15" s="58"/>
    </row>
    <row r="16" spans="1:9" ht="13.5" thickBot="1">
      <c r="A16" s="20"/>
      <c r="B16" s="24"/>
      <c r="C16" s="22"/>
      <c r="D16" s="59"/>
      <c r="E16" s="61"/>
      <c r="F16" s="40"/>
      <c r="G16" s="42"/>
      <c r="H16" s="59"/>
      <c r="I16" s="57">
        <f>IF(D16+E16+F16+G16+H16=0,"",D16+E16+F16+G16+H16)</f>
      </c>
    </row>
    <row r="17" spans="1:9" ht="13.5" thickBot="1">
      <c r="A17" s="15"/>
      <c r="B17" s="16" t="s">
        <v>8</v>
      </c>
      <c r="C17" s="23"/>
      <c r="D17" s="60"/>
      <c r="E17" s="62"/>
      <c r="F17" s="41"/>
      <c r="G17" s="43"/>
      <c r="H17" s="60"/>
      <c r="I17" s="58"/>
    </row>
    <row r="18" spans="1:9" ht="13.5" thickBot="1">
      <c r="A18" s="20"/>
      <c r="B18" s="24"/>
      <c r="C18" s="22"/>
      <c r="D18" s="59"/>
      <c r="E18" s="61"/>
      <c r="F18" s="40"/>
      <c r="G18" s="42"/>
      <c r="H18" s="59"/>
      <c r="I18" s="57">
        <f>IF(D18+E18+F18+G18+H18=0,"",D18+E18+F18+G18+H18)</f>
      </c>
    </row>
    <row r="19" spans="1:9" ht="13.5" thickBot="1">
      <c r="A19" s="15"/>
      <c r="B19" s="16" t="s">
        <v>8</v>
      </c>
      <c r="C19" s="23"/>
      <c r="D19" s="60"/>
      <c r="E19" s="62"/>
      <c r="F19" s="41"/>
      <c r="G19" s="43"/>
      <c r="H19" s="60"/>
      <c r="I19" s="58"/>
    </row>
    <row r="20" spans="1:9" ht="13.5" thickBot="1">
      <c r="A20" s="20"/>
      <c r="B20" s="24"/>
      <c r="C20" s="22"/>
      <c r="D20" s="59"/>
      <c r="E20" s="61"/>
      <c r="F20" s="40"/>
      <c r="G20" s="42"/>
      <c r="H20" s="59"/>
      <c r="I20" s="57">
        <f>IF(D20+E20+F20+G20+H20=0,"",D20+E20+F20+G20+H20)</f>
      </c>
    </row>
    <row r="21" spans="1:9" ht="13.5" thickBot="1">
      <c r="A21" s="15"/>
      <c r="B21" s="16" t="s">
        <v>8</v>
      </c>
      <c r="C21" s="23"/>
      <c r="D21" s="60"/>
      <c r="E21" s="62"/>
      <c r="F21" s="41"/>
      <c r="G21" s="43"/>
      <c r="H21" s="60"/>
      <c r="I21" s="58"/>
    </row>
    <row r="22" spans="1:9" ht="13.5" thickBot="1">
      <c r="A22" s="20"/>
      <c r="B22" s="24"/>
      <c r="C22" s="22"/>
      <c r="D22" s="59"/>
      <c r="E22" s="61"/>
      <c r="F22" s="40"/>
      <c r="G22" s="42"/>
      <c r="H22" s="59"/>
      <c r="I22" s="57">
        <f>IF(D22+E22+F22+G22+H22=0,"",D22+E22+F22+G22+H22)</f>
      </c>
    </row>
    <row r="23" spans="1:9" ht="13.5" thickBot="1">
      <c r="A23" s="15"/>
      <c r="B23" s="16" t="s">
        <v>8</v>
      </c>
      <c r="C23" s="23"/>
      <c r="D23" s="60"/>
      <c r="E23" s="62"/>
      <c r="F23" s="41"/>
      <c r="G23" s="43"/>
      <c r="H23" s="60"/>
      <c r="I23" s="58"/>
    </row>
    <row r="24" spans="1:9" ht="13.5" thickBot="1">
      <c r="A24" s="20"/>
      <c r="B24" s="24"/>
      <c r="C24" s="22"/>
      <c r="D24" s="59"/>
      <c r="E24" s="61"/>
      <c r="F24" s="40"/>
      <c r="G24" s="42"/>
      <c r="H24" s="59"/>
      <c r="I24" s="57">
        <f>IF(D24+E24+F24+G24+H24=0,"",D24+E24+F24+G24+H24)</f>
      </c>
    </row>
    <row r="25" spans="1:9" ht="13.5" thickBot="1">
      <c r="A25" s="15"/>
      <c r="B25" s="16" t="s">
        <v>8</v>
      </c>
      <c r="C25" s="23"/>
      <c r="D25" s="60"/>
      <c r="E25" s="62"/>
      <c r="F25" s="41"/>
      <c r="G25" s="43"/>
      <c r="H25" s="60"/>
      <c r="I25" s="58"/>
    </row>
    <row r="26" spans="1:9" ht="13.5" thickBot="1">
      <c r="A26" s="20"/>
      <c r="B26" s="24"/>
      <c r="C26" s="22"/>
      <c r="D26" s="59"/>
      <c r="E26" s="61"/>
      <c r="F26" s="40"/>
      <c r="G26" s="42"/>
      <c r="H26" s="59"/>
      <c r="I26" s="57">
        <f>IF(D26+E26+F26+G26+H26=0,"",D26+E26+F26+G26+H26)</f>
      </c>
    </row>
    <row r="27" spans="1:9" ht="13.5" thickBot="1">
      <c r="A27" s="15"/>
      <c r="B27" s="16" t="s">
        <v>8</v>
      </c>
      <c r="C27" s="23"/>
      <c r="D27" s="60"/>
      <c r="E27" s="62"/>
      <c r="F27" s="41"/>
      <c r="G27" s="43"/>
      <c r="H27" s="60"/>
      <c r="I27" s="58"/>
    </row>
    <row r="28" spans="1:9" ht="13.5" thickBot="1">
      <c r="A28" s="20"/>
      <c r="B28" s="24"/>
      <c r="C28" s="22"/>
      <c r="D28" s="59"/>
      <c r="E28" s="61"/>
      <c r="F28" s="40"/>
      <c r="G28" s="42"/>
      <c r="H28" s="59"/>
      <c r="I28" s="57">
        <f>IF(D28+E28+F28+G28+H28=0,"",D28+E28+F28+G28+H28)</f>
      </c>
    </row>
    <row r="29" spans="1:9" ht="13.5" thickBot="1">
      <c r="A29" s="15"/>
      <c r="B29" s="16" t="s">
        <v>8</v>
      </c>
      <c r="C29" s="23"/>
      <c r="D29" s="60"/>
      <c r="E29" s="62"/>
      <c r="F29" s="41"/>
      <c r="G29" s="43"/>
      <c r="H29" s="60"/>
      <c r="I29" s="58"/>
    </row>
    <row r="30" spans="1:9" ht="13.5" thickBot="1">
      <c r="A30" s="20"/>
      <c r="B30" s="24"/>
      <c r="C30" s="22"/>
      <c r="D30" s="59"/>
      <c r="E30" s="61"/>
      <c r="F30" s="40"/>
      <c r="G30" s="42"/>
      <c r="H30" s="59"/>
      <c r="I30" s="57">
        <f>IF(D30+E30+F30+G30+H30=0,"",D30+E30+F30+G30+H30)</f>
      </c>
    </row>
    <row r="31" spans="1:9" ht="13.5" thickBot="1">
      <c r="A31" s="15"/>
      <c r="B31" s="16" t="s">
        <v>8</v>
      </c>
      <c r="C31" s="23"/>
      <c r="D31" s="60"/>
      <c r="E31" s="62"/>
      <c r="F31" s="41"/>
      <c r="G31" s="43"/>
      <c r="H31" s="60"/>
      <c r="I31" s="58"/>
    </row>
    <row r="32" spans="1:9" ht="13.5" thickBot="1">
      <c r="A32" s="20"/>
      <c r="B32" s="24"/>
      <c r="C32" s="22"/>
      <c r="D32" s="59"/>
      <c r="E32" s="61"/>
      <c r="F32" s="40"/>
      <c r="G32" s="42"/>
      <c r="H32" s="59"/>
      <c r="I32" s="57">
        <f>IF(D32+E32+F32+G32+H32=0,"",D32+E32+F32+G32+H32)</f>
      </c>
    </row>
    <row r="33" spans="1:9" ht="13.5" thickBot="1">
      <c r="A33" s="15"/>
      <c r="B33" s="16" t="s">
        <v>8</v>
      </c>
      <c r="C33" s="23"/>
      <c r="D33" s="60"/>
      <c r="E33" s="62"/>
      <c r="F33" s="41"/>
      <c r="G33" s="43"/>
      <c r="H33" s="60"/>
      <c r="I33" s="58"/>
    </row>
    <row r="34" spans="1:9" ht="13.5" thickBot="1">
      <c r="A34" s="20"/>
      <c r="B34" s="24"/>
      <c r="C34" s="22"/>
      <c r="D34" s="59"/>
      <c r="E34" s="61"/>
      <c r="F34" s="40"/>
      <c r="G34" s="42"/>
      <c r="H34" s="59"/>
      <c r="I34" s="57">
        <f>IF(D34+E34+F34+G34+H34=0,"",D34+E34+F34+G34+H34)</f>
      </c>
    </row>
    <row r="35" spans="1:9" ht="13.5" thickBot="1">
      <c r="A35" s="15"/>
      <c r="B35" s="16" t="s">
        <v>8</v>
      </c>
      <c r="C35" s="23"/>
      <c r="D35" s="60"/>
      <c r="E35" s="62"/>
      <c r="F35" s="41"/>
      <c r="G35" s="43"/>
      <c r="H35" s="60"/>
      <c r="I35" s="58"/>
    </row>
    <row r="36" ht="12.75">
      <c r="A36" s="14" t="s">
        <v>17</v>
      </c>
    </row>
    <row r="37" ht="12.75">
      <c r="A37" s="14" t="s">
        <v>9</v>
      </c>
    </row>
    <row r="39" ht="12.75" hidden="1">
      <c r="A39" t="s">
        <v>18</v>
      </c>
    </row>
    <row r="40" ht="12.75" hidden="1">
      <c r="A40" t="s">
        <v>19</v>
      </c>
    </row>
    <row r="41" ht="12.75" hidden="1">
      <c r="A41" t="s">
        <v>20</v>
      </c>
    </row>
    <row r="42" ht="12.75" hidden="1">
      <c r="A42" t="s">
        <v>21</v>
      </c>
    </row>
    <row r="43" ht="12.75" hidden="1">
      <c r="A43" t="s">
        <v>22</v>
      </c>
    </row>
    <row r="44" ht="12.75" hidden="1">
      <c r="A44" t="s">
        <v>23</v>
      </c>
    </row>
  </sheetData>
  <mergeCells count="97">
    <mergeCell ref="A1:I1"/>
    <mergeCell ref="I32:I33"/>
    <mergeCell ref="D34:D35"/>
    <mergeCell ref="E34:E35"/>
    <mergeCell ref="H34:H35"/>
    <mergeCell ref="I34:I35"/>
    <mergeCell ref="D32:D33"/>
    <mergeCell ref="E32:E33"/>
    <mergeCell ref="H32:H33"/>
    <mergeCell ref="F32:F33"/>
    <mergeCell ref="I28:I29"/>
    <mergeCell ref="D30:D31"/>
    <mergeCell ref="E30:E31"/>
    <mergeCell ref="H30:H31"/>
    <mergeCell ref="I30:I31"/>
    <mergeCell ref="D28:D29"/>
    <mergeCell ref="E28:E29"/>
    <mergeCell ref="H28:H29"/>
    <mergeCell ref="F30:F31"/>
    <mergeCell ref="I24:I25"/>
    <mergeCell ref="D26:D27"/>
    <mergeCell ref="E26:E27"/>
    <mergeCell ref="H26:H27"/>
    <mergeCell ref="I26:I27"/>
    <mergeCell ref="D24:D25"/>
    <mergeCell ref="E24:E25"/>
    <mergeCell ref="H24:H25"/>
    <mergeCell ref="F24:F25"/>
    <mergeCell ref="G24:G25"/>
    <mergeCell ref="I20:I21"/>
    <mergeCell ref="D22:D23"/>
    <mergeCell ref="E22:E23"/>
    <mergeCell ref="H22:H23"/>
    <mergeCell ref="I22:I23"/>
    <mergeCell ref="D20:D21"/>
    <mergeCell ref="E20:E21"/>
    <mergeCell ref="H20:H21"/>
    <mergeCell ref="F22:F23"/>
    <mergeCell ref="G22:G23"/>
    <mergeCell ref="I16:I17"/>
    <mergeCell ref="D18:D19"/>
    <mergeCell ref="E18:E19"/>
    <mergeCell ref="H18:H19"/>
    <mergeCell ref="I18:I19"/>
    <mergeCell ref="D16:D17"/>
    <mergeCell ref="E16:E17"/>
    <mergeCell ref="H16:H17"/>
    <mergeCell ref="F16:F17"/>
    <mergeCell ref="G16:G17"/>
    <mergeCell ref="I12:I13"/>
    <mergeCell ref="D14:D15"/>
    <mergeCell ref="E14:E15"/>
    <mergeCell ref="H14:H15"/>
    <mergeCell ref="I14:I15"/>
    <mergeCell ref="D12:D13"/>
    <mergeCell ref="E12:E13"/>
    <mergeCell ref="H12:H13"/>
    <mergeCell ref="F14:F15"/>
    <mergeCell ref="G14:G15"/>
    <mergeCell ref="I8:I9"/>
    <mergeCell ref="D10:D11"/>
    <mergeCell ref="E10:E11"/>
    <mergeCell ref="H10:H11"/>
    <mergeCell ref="I10:I11"/>
    <mergeCell ref="D8:D9"/>
    <mergeCell ref="E8:E9"/>
    <mergeCell ref="H8:H9"/>
    <mergeCell ref="F8:F9"/>
    <mergeCell ref="G8:G9"/>
    <mergeCell ref="B6:B7"/>
    <mergeCell ref="A6:A7"/>
    <mergeCell ref="H6:H7"/>
    <mergeCell ref="I6:I7"/>
    <mergeCell ref="E6:G6"/>
    <mergeCell ref="D6:D7"/>
    <mergeCell ref="C6:C7"/>
    <mergeCell ref="F10:F11"/>
    <mergeCell ref="G10:G11"/>
    <mergeCell ref="F12:F13"/>
    <mergeCell ref="G12:G13"/>
    <mergeCell ref="F18:F19"/>
    <mergeCell ref="G18:G19"/>
    <mergeCell ref="F20:F21"/>
    <mergeCell ref="G20:G21"/>
    <mergeCell ref="F34:F35"/>
    <mergeCell ref="G34:G35"/>
    <mergeCell ref="F26:F27"/>
    <mergeCell ref="G26:G27"/>
    <mergeCell ref="F28:F29"/>
    <mergeCell ref="G28:G29"/>
    <mergeCell ref="G30:G31"/>
    <mergeCell ref="G32:G33"/>
    <mergeCell ref="B2:C2"/>
    <mergeCell ref="D2:E2"/>
    <mergeCell ref="F2:I2"/>
    <mergeCell ref="F4:I4"/>
    <mergeCell ref="B4:D4"/>
  </mergeCells>
  <dataValidations count="1">
    <dataValidation type="list" allowBlank="1" showInputMessage="1" showErrorMessage="1" sqref="C8 C10 C12 C14 C16 C18 C20 C22 C24 C26 C28 C30 C32 C34">
      <formula1>$A$39:$A$44</formula1>
    </dataValidation>
  </dataValidations>
  <printOptions horizontalCentered="1" verticalCentered="1"/>
  <pageMargins left="0.7480314960629921" right="0.7480314960629921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T16" sqref="T16"/>
    </sheetView>
  </sheetViews>
  <sheetFormatPr defaultColWidth="9.140625" defaultRowHeight="12.75"/>
  <cols>
    <col min="1" max="1" width="19.7109375" style="28" customWidth="1"/>
    <col min="2" max="3" width="9.140625" style="28" customWidth="1"/>
    <col min="4" max="4" width="11.140625" style="28" bestFit="1" customWidth="1"/>
    <col min="5" max="5" width="11.140625" style="28" hidden="1" customWidth="1"/>
    <col min="6" max="6" width="10.28125" style="28" hidden="1" customWidth="1"/>
    <col min="7" max="7" width="5.00390625" style="28" hidden="1" customWidth="1"/>
    <col min="8" max="8" width="4.28125" style="28" hidden="1" customWidth="1"/>
    <col min="9" max="9" width="10.421875" style="28" hidden="1" customWidth="1"/>
    <col min="10" max="12" width="4.00390625" style="28" hidden="1" customWidth="1"/>
    <col min="13" max="13" width="1.8515625" style="28" hidden="1" customWidth="1"/>
    <col min="14" max="14" width="9.57421875" style="28" hidden="1" customWidth="1"/>
    <col min="15" max="17" width="4.00390625" style="28" hidden="1" customWidth="1"/>
    <col min="18" max="16384" width="9.140625" style="28" customWidth="1"/>
  </cols>
  <sheetData>
    <row r="1" spans="1:17" ht="12.75">
      <c r="A1" s="25" t="s">
        <v>24</v>
      </c>
      <c r="B1" s="25" t="s">
        <v>25</v>
      </c>
      <c r="C1" s="25" t="s">
        <v>26</v>
      </c>
      <c r="D1" s="25" t="s">
        <v>27</v>
      </c>
      <c r="E1" s="30" t="s">
        <v>28</v>
      </c>
      <c r="F1" s="30" t="s">
        <v>29</v>
      </c>
      <c r="I1" s="31"/>
      <c r="J1" s="31" t="s">
        <v>30</v>
      </c>
      <c r="K1" s="31" t="s">
        <v>31</v>
      </c>
      <c r="L1" s="31" t="s">
        <v>32</v>
      </c>
      <c r="M1" s="31"/>
      <c r="N1" s="31"/>
      <c r="O1" s="31" t="s">
        <v>30</v>
      </c>
      <c r="P1" s="31" t="s">
        <v>31</v>
      </c>
      <c r="Q1" s="31" t="s">
        <v>32</v>
      </c>
    </row>
    <row r="2" spans="1:17" ht="12.75">
      <c r="A2" s="26">
        <f>IF(Scores!A8="","",Scores!A8)</f>
      </c>
      <c r="B2" s="26">
        <f>IF(Scores!C8="","",Scores!C8)</f>
      </c>
      <c r="C2" s="27">
        <f>Scores!I8</f>
      </c>
      <c r="D2" s="26">
        <f>IF(OR(B2="Period LB",B2="Period RC"),E2,IF(OR(B2="Open LB",B2="Open RC"),F2,""))</f>
      </c>
      <c r="E2" s="29" t="str">
        <f>IF(OR(C2="",C2&lt;J2),"Companion",IF((C2&lt;K2),"Archer",IF((C2&lt;L2),"Yeoman","Master")))</f>
        <v>Companion</v>
      </c>
      <c r="F2" s="26" t="str">
        <f>IF(OR(C2="",C2&lt;O2),"Companion",IF((C2&lt;P2),"Archer",IF((C2&lt;Q2),"Yeoman","Master")))</f>
        <v>Companion</v>
      </c>
      <c r="I2" s="31" t="s">
        <v>33</v>
      </c>
      <c r="J2" s="31">
        <v>15</v>
      </c>
      <c r="K2" s="31">
        <v>25</v>
      </c>
      <c r="L2" s="31">
        <v>35</v>
      </c>
      <c r="M2" s="32"/>
      <c r="N2" s="31" t="s">
        <v>34</v>
      </c>
      <c r="O2" s="31">
        <v>18</v>
      </c>
      <c r="P2" s="31">
        <v>30</v>
      </c>
      <c r="Q2" s="31">
        <v>40</v>
      </c>
    </row>
    <row r="3" spans="1:17" ht="12.75">
      <c r="A3" s="26">
        <f>IF(Scores!A10="","",Scores!A10)</f>
      </c>
      <c r="B3" s="26">
        <f>IF(Scores!C10="","",Scores!C10)</f>
      </c>
      <c r="C3" s="27">
        <f>Scores!I10</f>
      </c>
      <c r="D3" s="26">
        <f aca="true" t="shared" si="0" ref="D3:D15">IF(OR(B3="Period LB",B3="Period RC"),E3,IF(OR(B3="Open LB",B3="Open RC"),F3,""))</f>
      </c>
      <c r="E3" s="29" t="str">
        <f aca="true" t="shared" si="1" ref="E3:E15">IF(OR(C3="",C3&lt;J3),"Companion",IF((C3&lt;K3),"Archer",IF((C3&lt;L3),"Yeoman","Master")))</f>
        <v>Companion</v>
      </c>
      <c r="F3" s="26" t="str">
        <f aca="true" t="shared" si="2" ref="F3:F15">IF(OR(C3="",C3&lt;O3),"Companion",IF((C3&lt;P3),"Archer",IF((C3&lt;Q3),"Yeoman","Master")))</f>
        <v>Companion</v>
      </c>
      <c r="I3" s="31" t="s">
        <v>33</v>
      </c>
      <c r="J3" s="31">
        <v>15</v>
      </c>
      <c r="K3" s="31">
        <v>25</v>
      </c>
      <c r="L3" s="31">
        <v>35</v>
      </c>
      <c r="M3" s="32"/>
      <c r="N3" s="31" t="s">
        <v>34</v>
      </c>
      <c r="O3" s="31">
        <v>18</v>
      </c>
      <c r="P3" s="31">
        <v>30</v>
      </c>
      <c r="Q3" s="31">
        <v>40</v>
      </c>
    </row>
    <row r="4" spans="1:17" ht="12.75">
      <c r="A4" s="26">
        <f>IF(Scores!A12="","",Scores!A12)</f>
      </c>
      <c r="B4" s="26">
        <f>IF(Scores!C12="","",Scores!C12)</f>
      </c>
      <c r="C4" s="27">
        <f>Scores!I12</f>
      </c>
      <c r="D4" s="26">
        <f t="shared" si="0"/>
      </c>
      <c r="E4" s="29" t="str">
        <f t="shared" si="1"/>
        <v>Companion</v>
      </c>
      <c r="F4" s="26" t="str">
        <f t="shared" si="2"/>
        <v>Companion</v>
      </c>
      <c r="I4" s="31" t="s">
        <v>33</v>
      </c>
      <c r="J4" s="31">
        <v>15</v>
      </c>
      <c r="K4" s="31">
        <v>25</v>
      </c>
      <c r="L4" s="31">
        <v>35</v>
      </c>
      <c r="M4" s="32"/>
      <c r="N4" s="31" t="s">
        <v>34</v>
      </c>
      <c r="O4" s="31">
        <v>18</v>
      </c>
      <c r="P4" s="31">
        <v>30</v>
      </c>
      <c r="Q4" s="31">
        <v>40</v>
      </c>
    </row>
    <row r="5" spans="1:17" ht="12.75">
      <c r="A5" s="26">
        <f>IF(Scores!A14="","",Scores!A14)</f>
      </c>
      <c r="B5" s="26">
        <f>IF(Scores!C14="","",Scores!C14)</f>
      </c>
      <c r="C5" s="27">
        <f>Scores!I14</f>
      </c>
      <c r="D5" s="26">
        <f t="shared" si="0"/>
      </c>
      <c r="E5" s="29" t="str">
        <f t="shared" si="1"/>
        <v>Companion</v>
      </c>
      <c r="F5" s="26" t="str">
        <f t="shared" si="2"/>
        <v>Companion</v>
      </c>
      <c r="I5" s="31" t="s">
        <v>33</v>
      </c>
      <c r="J5" s="31">
        <v>15</v>
      </c>
      <c r="K5" s="31">
        <v>25</v>
      </c>
      <c r="L5" s="31">
        <v>35</v>
      </c>
      <c r="M5" s="32"/>
      <c r="N5" s="31" t="s">
        <v>34</v>
      </c>
      <c r="O5" s="31">
        <v>18</v>
      </c>
      <c r="P5" s="31">
        <v>30</v>
      </c>
      <c r="Q5" s="31">
        <v>40</v>
      </c>
    </row>
    <row r="6" spans="1:17" ht="12.75">
      <c r="A6" s="26">
        <f>IF(Scores!A16="","",Scores!A16)</f>
      </c>
      <c r="B6" s="26">
        <f>IF(Scores!C16="","",Scores!C16)</f>
      </c>
      <c r="C6" s="27">
        <f>Scores!I16</f>
      </c>
      <c r="D6" s="26">
        <f t="shared" si="0"/>
      </c>
      <c r="E6" s="29" t="str">
        <f t="shared" si="1"/>
        <v>Companion</v>
      </c>
      <c r="F6" s="26" t="str">
        <f t="shared" si="2"/>
        <v>Companion</v>
      </c>
      <c r="I6" s="31" t="s">
        <v>33</v>
      </c>
      <c r="J6" s="31">
        <v>15</v>
      </c>
      <c r="K6" s="31">
        <v>25</v>
      </c>
      <c r="L6" s="31">
        <v>35</v>
      </c>
      <c r="M6" s="32"/>
      <c r="N6" s="31" t="s">
        <v>34</v>
      </c>
      <c r="O6" s="31">
        <v>18</v>
      </c>
      <c r="P6" s="31">
        <v>30</v>
      </c>
      <c r="Q6" s="31">
        <v>40</v>
      </c>
    </row>
    <row r="7" spans="1:17" ht="12.75">
      <c r="A7" s="26">
        <f>IF(Scores!A18="","",Scores!A18)</f>
      </c>
      <c r="B7" s="26">
        <f>IF(Scores!C18="","",Scores!C18)</f>
      </c>
      <c r="C7" s="27">
        <f>Scores!I18</f>
      </c>
      <c r="D7" s="26">
        <f t="shared" si="0"/>
      </c>
      <c r="E7" s="29" t="str">
        <f t="shared" si="1"/>
        <v>Companion</v>
      </c>
      <c r="F7" s="26" t="str">
        <f t="shared" si="2"/>
        <v>Companion</v>
      </c>
      <c r="I7" s="31" t="s">
        <v>33</v>
      </c>
      <c r="J7" s="31">
        <v>15</v>
      </c>
      <c r="K7" s="31">
        <v>25</v>
      </c>
      <c r="L7" s="31">
        <v>35</v>
      </c>
      <c r="M7" s="32"/>
      <c r="N7" s="31" t="s">
        <v>34</v>
      </c>
      <c r="O7" s="31">
        <v>18</v>
      </c>
      <c r="P7" s="31">
        <v>30</v>
      </c>
      <c r="Q7" s="31">
        <v>40</v>
      </c>
    </row>
    <row r="8" spans="1:17" ht="12.75">
      <c r="A8" s="26">
        <f>IF(Scores!A20="","",Scores!A20)</f>
      </c>
      <c r="B8" s="26">
        <f>IF(Scores!C20="","",Scores!C20)</f>
      </c>
      <c r="C8" s="27">
        <f>Scores!I20</f>
      </c>
      <c r="D8" s="26">
        <f t="shared" si="0"/>
      </c>
      <c r="E8" s="29" t="str">
        <f t="shared" si="1"/>
        <v>Companion</v>
      </c>
      <c r="F8" s="26" t="str">
        <f t="shared" si="2"/>
        <v>Companion</v>
      </c>
      <c r="I8" s="31" t="s">
        <v>33</v>
      </c>
      <c r="J8" s="31">
        <v>15</v>
      </c>
      <c r="K8" s="31">
        <v>25</v>
      </c>
      <c r="L8" s="31">
        <v>35</v>
      </c>
      <c r="M8" s="32"/>
      <c r="N8" s="31" t="s">
        <v>34</v>
      </c>
      <c r="O8" s="31">
        <v>18</v>
      </c>
      <c r="P8" s="31">
        <v>30</v>
      </c>
      <c r="Q8" s="31">
        <v>40</v>
      </c>
    </row>
    <row r="9" spans="1:17" ht="12.75">
      <c r="A9" s="26">
        <f>IF(Scores!A22="","",Scores!A22)</f>
      </c>
      <c r="B9" s="26">
        <f>IF(Scores!C22="","",Scores!C22)</f>
      </c>
      <c r="C9" s="27">
        <f>Scores!I22</f>
      </c>
      <c r="D9" s="26">
        <f t="shared" si="0"/>
      </c>
      <c r="E9" s="29" t="str">
        <f t="shared" si="1"/>
        <v>Companion</v>
      </c>
      <c r="F9" s="26" t="str">
        <f t="shared" si="2"/>
        <v>Companion</v>
      </c>
      <c r="I9" s="31" t="s">
        <v>33</v>
      </c>
      <c r="J9" s="31">
        <v>15</v>
      </c>
      <c r="K9" s="31">
        <v>25</v>
      </c>
      <c r="L9" s="31">
        <v>35</v>
      </c>
      <c r="M9" s="32"/>
      <c r="N9" s="31" t="s">
        <v>34</v>
      </c>
      <c r="O9" s="31">
        <v>18</v>
      </c>
      <c r="P9" s="31">
        <v>30</v>
      </c>
      <c r="Q9" s="31">
        <v>40</v>
      </c>
    </row>
    <row r="10" spans="1:17" ht="12.75">
      <c r="A10" s="26">
        <f>IF(Scores!A24="","",Scores!A24)</f>
      </c>
      <c r="B10" s="26">
        <f>IF(Scores!C24="","",Scores!C24)</f>
      </c>
      <c r="C10" s="27">
        <f>Scores!I24</f>
      </c>
      <c r="D10" s="26">
        <f t="shared" si="0"/>
      </c>
      <c r="E10" s="29" t="str">
        <f t="shared" si="1"/>
        <v>Companion</v>
      </c>
      <c r="F10" s="26" t="str">
        <f t="shared" si="2"/>
        <v>Companion</v>
      </c>
      <c r="I10" s="31" t="s">
        <v>33</v>
      </c>
      <c r="J10" s="31">
        <v>15</v>
      </c>
      <c r="K10" s="31">
        <v>25</v>
      </c>
      <c r="L10" s="31">
        <v>35</v>
      </c>
      <c r="M10" s="32"/>
      <c r="N10" s="31" t="s">
        <v>34</v>
      </c>
      <c r="O10" s="31">
        <v>18</v>
      </c>
      <c r="P10" s="31">
        <v>30</v>
      </c>
      <c r="Q10" s="31">
        <v>40</v>
      </c>
    </row>
    <row r="11" spans="1:17" ht="12.75">
      <c r="A11" s="26">
        <f>IF(Scores!A26="","",Scores!A26)</f>
      </c>
      <c r="B11" s="26">
        <f>IF(Scores!C26="","",Scores!C26)</f>
      </c>
      <c r="C11" s="27">
        <f>Scores!I26</f>
      </c>
      <c r="D11" s="26">
        <f t="shared" si="0"/>
      </c>
      <c r="E11" s="29" t="str">
        <f t="shared" si="1"/>
        <v>Companion</v>
      </c>
      <c r="F11" s="26" t="str">
        <f t="shared" si="2"/>
        <v>Companion</v>
      </c>
      <c r="I11" s="31" t="s">
        <v>33</v>
      </c>
      <c r="J11" s="31">
        <v>15</v>
      </c>
      <c r="K11" s="31">
        <v>25</v>
      </c>
      <c r="L11" s="31">
        <v>35</v>
      </c>
      <c r="M11" s="32"/>
      <c r="N11" s="31" t="s">
        <v>34</v>
      </c>
      <c r="O11" s="31">
        <v>18</v>
      </c>
      <c r="P11" s="31">
        <v>30</v>
      </c>
      <c r="Q11" s="31">
        <v>40</v>
      </c>
    </row>
    <row r="12" spans="1:17" ht="12.75">
      <c r="A12" s="26">
        <f>IF(Scores!A28="","",Scores!A28)</f>
      </c>
      <c r="B12" s="26">
        <f>IF(Scores!C28="","",Scores!C28)</f>
      </c>
      <c r="C12" s="27">
        <f>Scores!I28</f>
      </c>
      <c r="D12" s="26">
        <f t="shared" si="0"/>
      </c>
      <c r="E12" s="29" t="str">
        <f t="shared" si="1"/>
        <v>Companion</v>
      </c>
      <c r="F12" s="26" t="str">
        <f t="shared" si="2"/>
        <v>Companion</v>
      </c>
      <c r="I12" s="31" t="s">
        <v>33</v>
      </c>
      <c r="J12" s="31">
        <v>15</v>
      </c>
      <c r="K12" s="31">
        <v>25</v>
      </c>
      <c r="L12" s="31">
        <v>35</v>
      </c>
      <c r="M12" s="32"/>
      <c r="N12" s="31" t="s">
        <v>34</v>
      </c>
      <c r="O12" s="31">
        <v>18</v>
      </c>
      <c r="P12" s="31">
        <v>30</v>
      </c>
      <c r="Q12" s="31">
        <v>40</v>
      </c>
    </row>
    <row r="13" spans="1:17" ht="12.75">
      <c r="A13" s="26">
        <f>IF(Scores!A30="","",Scores!A30)</f>
      </c>
      <c r="B13" s="26">
        <f>IF(Scores!C30="","",Scores!C30)</f>
      </c>
      <c r="C13" s="27">
        <f>Scores!I30</f>
      </c>
      <c r="D13" s="26">
        <f t="shared" si="0"/>
      </c>
      <c r="E13" s="29" t="str">
        <f t="shared" si="1"/>
        <v>Companion</v>
      </c>
      <c r="F13" s="26" t="str">
        <f t="shared" si="2"/>
        <v>Companion</v>
      </c>
      <c r="I13" s="31" t="s">
        <v>33</v>
      </c>
      <c r="J13" s="31">
        <v>15</v>
      </c>
      <c r="K13" s="31">
        <v>25</v>
      </c>
      <c r="L13" s="31">
        <v>35</v>
      </c>
      <c r="M13" s="32"/>
      <c r="N13" s="31" t="s">
        <v>34</v>
      </c>
      <c r="O13" s="31">
        <v>18</v>
      </c>
      <c r="P13" s="31">
        <v>30</v>
      </c>
      <c r="Q13" s="31">
        <v>40</v>
      </c>
    </row>
    <row r="14" spans="1:17" ht="12.75">
      <c r="A14" s="26">
        <f>IF(Scores!A32="","",Scores!A32)</f>
      </c>
      <c r="B14" s="26">
        <f>IF(Scores!C32="","",Scores!C32)</f>
      </c>
      <c r="C14" s="27">
        <f>Scores!I32</f>
      </c>
      <c r="D14" s="26">
        <f t="shared" si="0"/>
      </c>
      <c r="E14" s="29" t="str">
        <f t="shared" si="1"/>
        <v>Companion</v>
      </c>
      <c r="F14" s="26" t="str">
        <f t="shared" si="2"/>
        <v>Companion</v>
      </c>
      <c r="I14" s="31" t="s">
        <v>33</v>
      </c>
      <c r="J14" s="31">
        <v>15</v>
      </c>
      <c r="K14" s="31">
        <v>25</v>
      </c>
      <c r="L14" s="31">
        <v>35</v>
      </c>
      <c r="M14" s="32"/>
      <c r="N14" s="31" t="s">
        <v>34</v>
      </c>
      <c r="O14" s="31">
        <v>18</v>
      </c>
      <c r="P14" s="31">
        <v>30</v>
      </c>
      <c r="Q14" s="31">
        <v>40</v>
      </c>
    </row>
    <row r="15" spans="1:17" ht="12.75">
      <c r="A15" s="26">
        <f>IF(Scores!A34="","",Scores!A34)</f>
      </c>
      <c r="B15" s="26">
        <f>IF(Scores!C34="","",Scores!C34)</f>
      </c>
      <c r="C15" s="27">
        <f>Scores!I34</f>
      </c>
      <c r="D15" s="26">
        <f t="shared" si="0"/>
      </c>
      <c r="E15" s="29" t="str">
        <f t="shared" si="1"/>
        <v>Companion</v>
      </c>
      <c r="F15" s="26" t="str">
        <f t="shared" si="2"/>
        <v>Companion</v>
      </c>
      <c r="I15" s="31" t="s">
        <v>33</v>
      </c>
      <c r="J15" s="31">
        <v>15</v>
      </c>
      <c r="K15" s="31">
        <v>25</v>
      </c>
      <c r="L15" s="31">
        <v>35</v>
      </c>
      <c r="M15" s="32"/>
      <c r="N15" s="31" t="s">
        <v>34</v>
      </c>
      <c r="O15" s="31">
        <v>18</v>
      </c>
      <c r="P15" s="31">
        <v>30</v>
      </c>
      <c r="Q15" s="31">
        <v>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Caitriona</dc:creator>
  <cp:keywords/>
  <dc:description/>
  <cp:lastModifiedBy>Paul</cp:lastModifiedBy>
  <cp:lastPrinted>2013-05-06T18:42:42Z</cp:lastPrinted>
  <dcterms:created xsi:type="dcterms:W3CDTF">2013-05-06T18:09:18Z</dcterms:created>
  <dcterms:modified xsi:type="dcterms:W3CDTF">2014-11-10T16:16:51Z</dcterms:modified>
  <cp:category/>
  <cp:version/>
  <cp:contentType/>
  <cp:contentStatus/>
</cp:coreProperties>
</file>